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1 ВЕСТНИК\2026\Июнь\30.06\"/>
    </mc:Choice>
  </mc:AlternateContent>
  <xr:revisionPtr revIDLastSave="0" documentId="8_{7F989334-0BC0-4A08-8CC3-E734A4E545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Приложение 1 (01.01.26)" sheetId="1" r:id="rId1"/>
    <sheet name="Лист1" sheetId="2" r:id="rId2"/>
  </sheets>
  <externalReferences>
    <externalReference r:id="rId3"/>
  </externalReferences>
  <definedNames>
    <definedName name="_xlnm._FilterDatabase" localSheetId="0" hidden="1">'Приложение 1 (01.01.26)'!$B$9:$E$57</definedName>
    <definedName name="base_period">[1]TECHSHEET!$K$7</definedName>
    <definedName name="NM_UNIT_LIST">[1]TECHSHEET!$D$61:$D$65</definedName>
    <definedName name="report_period">[1]TECHSHEET!$K$8</definedName>
    <definedName name="_xlnm.Print_Area" localSheetId="0">'Приложение 1 (01.01.26)'!$A$1:$E$57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D20" i="1"/>
  <c r="E31" i="1"/>
  <c r="E40" i="1" l="1"/>
  <c r="D40" i="1"/>
</calcChain>
</file>

<file path=xl/sharedStrings.xml><?xml version="1.0" encoding="utf-8"?>
<sst xmlns="http://schemas.openxmlformats.org/spreadsheetml/2006/main" count="77" uniqueCount="52">
  <si>
    <t xml:space="preserve">к постановлению Администрации </t>
  </si>
  <si>
    <t>Городского округа Подольск</t>
  </si>
  <si>
    <t>№  п./п.</t>
  </si>
  <si>
    <t>Жилищный фонд по видам благоустройства</t>
  </si>
  <si>
    <t xml:space="preserve">Размер платы за содержание жилого помещения, руб./кв.м в мес. общей площади жилого помещения, с учетом НДС ** </t>
  </si>
  <si>
    <t>1.</t>
  </si>
  <si>
    <t>из нее:</t>
  </si>
  <si>
    <t>содержание прилегающей к многоквартирному дому территории</t>
  </si>
  <si>
    <t>техническое обслуживание  инженерных коммуникаций и конструктивных элементов здания</t>
  </si>
  <si>
    <t>х</t>
  </si>
  <si>
    <t>текущий ремонт подъездов</t>
  </si>
  <si>
    <t>услуги паспортного стола</t>
  </si>
  <si>
    <t>техническое обслуживание системы  диспетчерского контроля и обеспечение диспетчерской связи</t>
  </si>
  <si>
    <t>4.</t>
  </si>
  <si>
    <t>Многоквартирные  дома с износом основных конструкций  более 60 % или имеющие не все виды благоустройства, а также  включенные в муниципальные программы Городского округа Подольск "Переселение граждан из  аварийного жилищного фонда", "Жилище"</t>
  </si>
  <si>
    <t>услуги по техническому обслуживанию и диагностики  внутридомового газового оборудования</t>
  </si>
  <si>
    <t>*** Услуги расчетно-кассового центра не включают комиссионные вознаграждения по организации расчетов за коммунальную услугу по обращению с твердыми коммунальными отходами.</t>
  </si>
  <si>
    <t xml:space="preserve">МКД с газовым оборудованием </t>
  </si>
  <si>
    <t>услуги расчетно-кассового центра***</t>
  </si>
  <si>
    <t>Приложение № 1</t>
  </si>
  <si>
    <t>Размер платы за содержание жилого помещения для нанимателей жилых помещений по договорам социального найма или договорам найма жилых помещений государственного или муниципального жилищного фонда,                                                                                                                                                                                       и  собственников  помещений, которые не приняли на общем собрании решение                                                                                                                                           о выборе способа управления многоквартирным домом, решение                                                   об установлении размера  платы за содержание жилого помещения на территории Городского округа Подольск*</t>
  </si>
  <si>
    <r>
      <t xml:space="preserve">   - на оснащение и  техническое обслуживание системы видеонаблюдения  в размере </t>
    </r>
    <r>
      <rPr>
        <b/>
        <sz val="11"/>
        <color rgb="FFFF0000"/>
        <rFont val="Times New Roman"/>
        <family val="1"/>
        <charset val="204"/>
      </rPr>
      <t>0,40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</si>
  <si>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t xml:space="preserve">  - на содержание подземного паркинга в размере 10,37 руб./ кв.м в мес. общей площади жилого помещения, с учетом НДС, при оказании данной услуги;</t>
  </si>
  <si>
    <r>
      <t xml:space="preserve"> - на содержание мусопропроводов в размере </t>
    </r>
    <r>
      <rPr>
        <b/>
        <sz val="11"/>
        <color rgb="FFFF0000"/>
        <rFont val="Times New Roman"/>
        <family val="1"/>
        <charset val="204"/>
      </rPr>
      <t xml:space="preserve">2,04 </t>
    </r>
    <r>
      <rPr>
        <sz val="11"/>
        <rFont val="Times New Roman"/>
        <family val="1"/>
        <charset val="204"/>
      </rPr>
      <t>руб./кв.м в мес. общей площади  жилого помещения, с учетом НДС, при оказании данной услуги;</t>
    </r>
  </si>
  <si>
    <r>
      <t xml:space="preserve">  - на  содержание индивидуальных тепловых пунктов  в размере </t>
    </r>
    <r>
      <rPr>
        <b/>
        <sz val="11"/>
        <color rgb="FFFF0000"/>
        <rFont val="Times New Roman"/>
        <family val="1"/>
        <charset val="204"/>
      </rPr>
      <t>2,70</t>
    </r>
    <r>
      <rPr>
        <sz val="11"/>
        <rFont val="Times New Roman"/>
        <family val="1"/>
        <charset val="204"/>
      </rPr>
      <t xml:space="preserve"> руб./кв.м. в мес. общей площади жилого помещения, с учетом НДС, при оказании данной услуги;</t>
    </r>
  </si>
  <si>
    <r>
      <t xml:space="preserve"> - на техническое обслуживание и ремонт запирающих устройств  входных подъездных дверей и входных подъездных домофонов в размере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0,69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</si>
  <si>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- на техническое обслуживание подъемных платформ для инвалидов в размере </t>
    </r>
    <r>
      <rPr>
        <b/>
        <sz val="11"/>
        <color rgb="FFFF0000"/>
        <rFont val="Times New Roman"/>
        <family val="1"/>
        <charset val="204"/>
      </rPr>
      <t>1,58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</si>
  <si>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- на техническое обслуживание шлагбаумов в размере </t>
    </r>
    <r>
      <rPr>
        <b/>
        <sz val="11"/>
        <color rgb="FFFF0000"/>
        <rFont val="Times New Roman"/>
        <family val="1"/>
        <charset val="204"/>
      </rPr>
      <t>1,10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</si>
  <si>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- на сбор и вывоз жидких бытовых отходов в размере </t>
    </r>
    <r>
      <rPr>
        <b/>
        <sz val="11"/>
        <color rgb="FFFF0000"/>
        <rFont val="Times New Roman"/>
        <family val="1"/>
        <charset val="204"/>
      </rPr>
      <t xml:space="preserve"> 4,40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руб. кв. в мес. общей площади жилого помещения, с учетом НДС, при оказании данной услуги  в многоквартирных домах без  подключения к централизованной сети отведения сточных вод, оборудованные автономной системой канализования типа "Топас"</t>
    </r>
  </si>
  <si>
    <r>
      <t xml:space="preserve"> - на сбор и вывоз жидких бытовых отходов в размере </t>
    </r>
    <r>
      <rPr>
        <b/>
        <sz val="11"/>
        <color rgb="FFFF0000"/>
        <rFont val="Times New Roman"/>
        <family val="1"/>
        <charset val="204"/>
      </rPr>
      <t xml:space="preserve"> 2,20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руб. кв. в мес. общей площади жилого помещения, с учетом НДС, при оказании данной услуги  в многоквартирных домах без  подключения к централизованной сети отведения сточных вод.</t>
    </r>
  </si>
  <si>
    <r>
      <t xml:space="preserve"> - на техническое обслуживание  узлов управления и регулирования потребления тепловой энергии для МКД с теплоснабжением и централизованной системой горячего водоснабжения  в размере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2,63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</si>
  <si>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- на техническое обслуживание  узлов управления и регулирования потребления тепловой энергии для МКД с теплоснабжением без централизованной системой горячего водоснабжения  в размере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2,23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руб./кв.м в мес. общей площади жилого помещения, с учетом НДС, при оказании данной услуги.</t>
    </r>
  </si>
  <si>
    <r>
      <t xml:space="preserve">  - на содержание крышных котельных  в размере 6,49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руб./кв.м в мес. общей площади жилого помещения, с учетом НДС, при оказании данной услуги;</t>
    </r>
  </si>
  <si>
    <t>Многоквартирные дома, имеющие все виды благоустройства, с двумя и более лифтами в подъезде</t>
  </si>
  <si>
    <t>Многоквартирные дома, имеющие все виды благоустройства, с одним лифтом в подъезде</t>
  </si>
  <si>
    <t xml:space="preserve">Многоквартирные дома, имеющие все виды благоустройства,  кроме лифта  </t>
  </si>
  <si>
    <t xml:space="preserve">  - на техническое обслуживнаие систем пожарной безопасности в размере 2,61 руб./кв.м в мес. общей площади жилого помещения, с учетом НДС, при оказании данной услуги;</t>
  </si>
  <si>
    <t>МКД, оборудованные электроплитами</t>
  </si>
  <si>
    <r>
      <t xml:space="preserve">  - на содержание крышных котельных  в размере</t>
    </r>
    <r>
      <rPr>
        <b/>
        <sz val="11"/>
        <rFont val="Times New Roman"/>
        <family val="1"/>
        <charset val="204"/>
      </rPr>
      <t xml:space="preserve"> 12,82 </t>
    </r>
    <r>
      <rPr>
        <sz val="11"/>
        <rFont val="Times New Roman"/>
        <family val="1"/>
        <charset val="204"/>
      </rPr>
      <t>руб./кв.м в мес. общей площади жилого помещения, с учетом НДС, при оказании данной услуги;</t>
    </r>
  </si>
  <si>
    <r>
      <t xml:space="preserve">  - на  содержание индивидуальных тепловых пунктов  в размере </t>
    </r>
    <r>
      <rPr>
        <b/>
        <sz val="11"/>
        <rFont val="Times New Roman"/>
        <family val="1"/>
        <charset val="204"/>
      </rPr>
      <t>2,70</t>
    </r>
    <r>
      <rPr>
        <sz val="11"/>
        <rFont val="Times New Roman"/>
        <family val="1"/>
        <charset val="204"/>
      </rPr>
      <t xml:space="preserve"> руб./кв.м. в мес. общей площади жилого помещения, с учетом НДС, при оказании данной услуги;</t>
    </r>
  </si>
  <si>
    <r>
      <t xml:space="preserve"> - на техническое обслуживание  узлов управления и регулирования потребления тепловой энергии для МКД с теплоснабжением без централизованной системой горячего водоснабжения  в размере</t>
    </r>
    <r>
      <rPr>
        <b/>
        <sz val="11"/>
        <rFont val="Times New Roman"/>
        <family val="1"/>
        <charset val="204"/>
      </rPr>
      <t xml:space="preserve"> 2,23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услуги.</t>
    </r>
  </si>
  <si>
    <r>
      <t xml:space="preserve"> - на содержание мусопропроводов в размере </t>
    </r>
    <r>
      <rPr>
        <b/>
        <sz val="11"/>
        <rFont val="Times New Roman"/>
        <family val="1"/>
        <charset val="204"/>
      </rPr>
      <t xml:space="preserve">2,05 </t>
    </r>
    <r>
      <rPr>
        <sz val="11"/>
        <rFont val="Times New Roman"/>
        <family val="1"/>
        <charset val="204"/>
      </rPr>
      <t>руб./кв.м в мес. общей площади  жилого помещения, с учетом НДС, при оказании данной услуги;</t>
    </r>
  </si>
  <si>
    <r>
      <t xml:space="preserve"> - на техническое обслуживание и ремонт запирающих устройств  входных подъездных дверей и входных подъездных домофонов в размере </t>
    </r>
    <r>
      <rPr>
        <b/>
        <sz val="11"/>
        <rFont val="Times New Roman"/>
        <family val="1"/>
        <charset val="204"/>
      </rPr>
      <t>0,69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</si>
  <si>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  - на оснащение и  техническое обслуживание системы видеонаблюдения  в размере </t>
    </r>
    <r>
      <rPr>
        <b/>
        <sz val="11"/>
        <rFont val="Times New Roman"/>
        <family val="1"/>
        <charset val="204"/>
      </rPr>
      <t>0,40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</si>
  <si>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- на техническое обслуживание подъемных платформ для инвалидов в размере </t>
    </r>
    <r>
      <rPr>
        <b/>
        <sz val="11"/>
        <rFont val="Times New Roman"/>
        <family val="1"/>
        <charset val="204"/>
      </rPr>
      <t>1,59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</si>
  <si>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- на техническое обслуживание шлагбаумов в размере </t>
    </r>
    <r>
      <rPr>
        <b/>
        <sz val="11"/>
        <rFont val="Times New Roman"/>
        <family val="1"/>
        <charset val="204"/>
      </rPr>
      <t>1,10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</si>
  <si>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 xml:space="preserve"> - на сбор и вывоз жидких бытовых отходов в размере </t>
    </r>
    <r>
      <rPr>
        <b/>
        <sz val="11"/>
        <rFont val="Times New Roman"/>
        <family val="1"/>
        <charset val="204"/>
      </rPr>
      <t xml:space="preserve"> 2,20</t>
    </r>
    <r>
      <rPr>
        <sz val="11"/>
        <rFont val="Times New Roman"/>
        <family val="1"/>
        <charset val="204"/>
      </rPr>
      <t xml:space="preserve"> руб. кв. в мес. общей площади жилого помещения, с учетом НДС, при оказании данной услуги  в многоквартирных домах без  подключения к централизованной сети отведения сточных вод.</t>
    </r>
  </si>
  <si>
    <t>* В случае принятия собственниками помещений в многоквартирном доме на их общем собрании решения                   об установлении размера платы за содержание жилого помещения, размер платы за содержание жилого помещения для нанимателей в таком доме устанавливается равным размеру платы, принятому общим собранием собственников помещений в многоквартирном доме.</t>
  </si>
  <si>
    <t xml:space="preserve">** Дополнительно в размер платы за содержание жилого помещения, соответствующий уровню благоустройства многоквартирного дома, включаются затраты:        </t>
  </si>
  <si>
    <r>
      <t xml:space="preserve"> - на сбор и вывоз жидких бытовых отходов в размере </t>
    </r>
    <r>
      <rPr>
        <b/>
        <sz val="11"/>
        <rFont val="Times New Roman"/>
        <family val="1"/>
        <charset val="204"/>
      </rPr>
      <t xml:space="preserve"> 4,40</t>
    </r>
    <r>
      <rPr>
        <sz val="11"/>
        <rFont val="Times New Roman"/>
        <family val="1"/>
        <charset val="204"/>
      </rPr>
      <t xml:space="preserve"> руб. кв. в мес. общей площади жилого помещения, с учетом НДС, при оказании данной услуги  в многоквартирных домах без  подключения к централизованной сети отведения сточных вод, оборудованных автономной системой канализования типа "Топас"</t>
    </r>
  </si>
  <si>
    <r>
      <t xml:space="preserve"> - на техническое обслуживание  узлов управления и регулирования потребления тепловой энергии для МКД с теплоснабжением и централизованной системы горячего водоснабжения  в размере</t>
    </r>
    <r>
      <rPr>
        <b/>
        <sz val="11"/>
        <rFont val="Times New Roman"/>
        <family val="1"/>
        <charset val="204"/>
      </rPr>
      <t xml:space="preserve"> 2,64</t>
    </r>
    <r>
      <rPr>
        <sz val="11"/>
        <rFont val="Times New Roman"/>
        <family val="1"/>
        <charset val="204"/>
      </rPr>
      <t xml:space="preserve"> руб./кв.м в мес. общей площади жилого помещения, с учетом НДС, при оказании данной услуги;</t>
    </r>
  </si>
  <si>
    <r>
      <t>от ___</t>
    </r>
    <r>
      <rPr>
        <u/>
        <sz val="14"/>
        <rFont val="Times New Roman"/>
        <family val="1"/>
        <charset val="204"/>
      </rPr>
      <t>30.06.2026</t>
    </r>
    <r>
      <rPr>
        <sz val="14"/>
        <rFont val="Times New Roman"/>
        <family val="1"/>
        <charset val="204"/>
      </rPr>
      <t>__  №  _</t>
    </r>
    <r>
      <rPr>
        <u/>
        <sz val="14"/>
        <rFont val="Times New Roman"/>
        <family val="1"/>
        <charset val="204"/>
      </rPr>
      <t>2161-П</t>
    </r>
    <r>
      <rPr>
        <sz val="14"/>
        <rFont val="Times New Roman"/>
        <family val="1"/>
        <charset val="204"/>
      </rPr>
      <t>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</si>
</sst>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Arial Cyr"/>
      <charset val="204"/>
    </font>
    <font>
      <b/>
      <sz val="15"/>
      <name val="Times New Roman"/>
      <family val="1"/>
      <charset val="204"/>
    </font>
    <font>
      <sz val="11"/>
      <name val="Arial Cyr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/>
    <xf numFmtId="0" fontId="3" fillId="0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</cellXfs>
  <cellStyles count="2">
    <cellStyle name="Обычный" xfId="0" builtinId="0"/>
    <cellStyle name="Обычный_окончательный Расчет ставок оплаты жилье 2009_Анализ роста платы за ЖКУ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1\Users\MSSTEP~1\AppData\Local\Temp\Xl0000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Список МО"/>
      <sheetName val="Обоснование роста"/>
      <sheetName val="ИРР"/>
      <sheetName val="ПУ"/>
      <sheetName val="СУБС ЖКУ"/>
      <sheetName val="СУБС ПИ"/>
      <sheetName val="ТФ 1"/>
      <sheetName val="НМ 1"/>
      <sheetName val="СРЕД 1"/>
      <sheetName val="МАКС 1"/>
      <sheetName val="ТФ 2"/>
      <sheetName val="НМ 2"/>
      <sheetName val="СРЕД 2"/>
      <sheetName val="МАКС 2"/>
      <sheetName val="ТФ 3"/>
      <sheetName val="НМ 3"/>
      <sheetName val="СРЕД 3"/>
      <sheetName val="МАКС 3"/>
      <sheetName val="ТФ 4"/>
      <sheetName val="НМ 4"/>
      <sheetName val="СРЕД 4"/>
      <sheetName val="МАКС 4"/>
      <sheetName val="ТФ 5"/>
      <sheetName val="НМ 5"/>
      <sheetName val="СРЕД 5"/>
      <sheetName val="МАКС 5"/>
      <sheetName val="ТФ 6"/>
      <sheetName val="НМ 6"/>
      <sheetName val="СРЕД 6"/>
      <sheetName val="МАКС 6"/>
      <sheetName val="ТФ 7"/>
      <sheetName val="НМ 7"/>
      <sheetName val="СРЕД 7"/>
      <sheetName val="МАКС 7"/>
      <sheetName val="ТФ 8"/>
      <sheetName val="НМ 8"/>
      <sheetName val="СРЕД 8"/>
      <sheetName val="МАКС 8"/>
      <sheetName val="ТФ 9"/>
      <sheetName val="НМ 9"/>
      <sheetName val="СРЕД 9"/>
      <sheetName val="МАКС 9"/>
      <sheetName val="ТФ 10"/>
      <sheetName val="НМ 10"/>
      <sheetName val="СРЕД 10"/>
      <sheetName val="МАКС 10"/>
      <sheetName val="ТФ 11"/>
      <sheetName val="НМ 11"/>
      <sheetName val="СРЕД 11"/>
      <sheetName val="МАКС 11"/>
      <sheetName val="ТФ 12"/>
      <sheetName val="НМ 12"/>
      <sheetName val="СРЕД 12"/>
      <sheetName val="МАКС 12"/>
      <sheetName val="ТФ 13"/>
      <sheetName val="НМ 13"/>
      <sheetName val="СРЕД 13"/>
      <sheetName val="МАКС 13"/>
      <sheetName val="ТФ 14"/>
      <sheetName val="НМ 14"/>
      <sheetName val="СРЕД 14"/>
      <sheetName val="МАКС 14"/>
      <sheetName val="ТФ 15"/>
      <sheetName val="НМ 15"/>
      <sheetName val="СРЕД 15"/>
      <sheetName val="МАКС 15"/>
      <sheetName val="Проверка"/>
      <sheetName val="ORG_TF"/>
      <sheetName val="VBLAG_NM"/>
      <sheetName val="TECHSHEET"/>
      <sheetName val="tech"/>
      <sheetName val="ТФ PATTERN"/>
      <sheetName val="НМ PATTERN"/>
      <sheetName val="СРЕД PATTERN"/>
      <sheetName val="МАКС PATTERN"/>
      <sheetName val="ТФ"/>
      <sheetName val="НМ"/>
      <sheetName val="СРЕД"/>
      <sheetName val="МАКС"/>
      <sheetName val="modGetGeoBase"/>
      <sheetName val="REESTR_FILTERED"/>
      <sheetName val="REESTR_ORG"/>
      <sheetName val="REESTR_LOCATION"/>
      <sheetName val="REESTR_MO"/>
      <sheetName val="RP_ORG_TF"/>
      <sheetName val="BP_ORG_TF"/>
      <sheetName val="RP_NVV"/>
      <sheetName val="BP_NVV"/>
      <sheetName val="NTKU1X_LIST_MO_BY_RN"/>
      <sheetName val="NTKU1X_LIST_MO"/>
      <sheetName val="NTKU1X_CE"/>
      <sheetName val="NTKU1X_EC"/>
      <sheetName val="NTKU1X_SUBS_JKU"/>
      <sheetName val="NTKU1X_SUBS_IDX"/>
      <sheetName val="NTKU1X_ORG"/>
      <sheetName val="NTKU1X_ORG_TF"/>
      <sheetName val="NTKU1X_VF"/>
      <sheetName val="NTKU1X_VF_NM"/>
      <sheetName val="NTKU1X_AVG"/>
      <sheetName val="NTKU1X_MAX"/>
      <sheetName val="NTKU1X_ADVOCACY"/>
      <sheetName val="NTKU1X_VBLAG"/>
      <sheetName val="NTKU1X_VBLAG_TOTAL"/>
      <sheetName val="modVLDProvGeneralProc"/>
      <sheetName val="modVLDProv"/>
      <sheetName val="modVLDProvLIST_MO"/>
      <sheetName val="modVLDProvDATA"/>
      <sheetName val="modAVG"/>
      <sheetName val="modMAX"/>
      <sheetName val="modCommandButton"/>
      <sheetName val="modListMO"/>
      <sheetName val="modfrmRegion"/>
      <sheetName val="modfrmVBLAG"/>
      <sheetName val="modfrmReestr"/>
      <sheetName val="modfrmOrg"/>
      <sheetName val="modfrmNTKU1XCheckInIsInProgress"/>
      <sheetName val="modfrmNTKU1XUpdateIsInProgress"/>
      <sheetName val="modUpdTemplMain"/>
      <sheetName val="modfrmCheckUpdates"/>
      <sheetName val="modfrmKU_LENGTH_PERIOD"/>
      <sheetName val="modfrmDateChoose"/>
      <sheetName val="modfrmNormativeDetailed"/>
      <sheetName val="modTF"/>
      <sheetName val="modNM"/>
      <sheetName val="modSUBS_JKU"/>
      <sheetName val="modSUBS_IDX"/>
      <sheetName val="modADVOCACY"/>
      <sheetName val="modCE"/>
      <sheetName val="modEXCESSCAUSES"/>
      <sheetName val="modIHLCommandBar"/>
      <sheetName val="modfrmHEATAdditionalOrgData"/>
      <sheetName val="modfrmVSNAVOTVAdditionalOrgData"/>
      <sheetName val="modfrmHOTVSNAAdditionalOrgData"/>
      <sheetName val="modGeneralProcedures"/>
      <sheetName val="modUIButtons"/>
      <sheetName val="modInfo"/>
      <sheetName val="modfrmDynamicList"/>
      <sheetName val="modfrmADDRESSEdito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7">
          <cell r="K7" t="str">
            <v>Базовый период</v>
          </cell>
        </row>
        <row r="8">
          <cell r="K8" t="str">
            <v>Регулируемый период</v>
          </cell>
        </row>
        <row r="61">
          <cell r="D61" t="str">
            <v>чел</v>
          </cell>
        </row>
        <row r="62">
          <cell r="D62" t="str">
            <v>м2</v>
          </cell>
        </row>
        <row r="63">
          <cell r="D63" t="str">
            <v>голов дом. жив.</v>
          </cell>
        </row>
        <row r="64">
          <cell r="D64" t="str">
            <v>ТС</v>
          </cell>
        </row>
        <row r="65">
          <cell r="D65" t="str">
            <v>иное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zoomScale="162" zoomScaleNormal="162" zoomScaleSheetLayoutView="150" workbookViewId="0">
      <selection activeCell="D5" sqref="D5"/>
    </sheetView>
  </sheetViews>
  <sheetFormatPr defaultRowHeight="15" x14ac:dyDescent="0.25"/>
  <cols>
    <col min="1" max="1" width="1.5703125" style="1" customWidth="1"/>
    <col min="2" max="2" width="5.85546875" style="20" customWidth="1"/>
    <col min="3" max="3" width="58.140625" style="21" customWidth="1"/>
    <col min="4" max="4" width="17" style="20" customWidth="1"/>
    <col min="5" max="5" width="21.28515625" style="20" customWidth="1"/>
    <col min="6" max="16384" width="9.140625" style="1"/>
  </cols>
  <sheetData>
    <row r="1" spans="1:5" ht="53.1" customHeight="1" x14ac:dyDescent="0.25"/>
    <row r="2" spans="1:5" ht="15.75" customHeight="1" x14ac:dyDescent="0.3">
      <c r="D2" s="25" t="s">
        <v>19</v>
      </c>
      <c r="E2" s="22"/>
    </row>
    <row r="3" spans="1:5" ht="15.75" customHeight="1" x14ac:dyDescent="0.3">
      <c r="A3" s="3"/>
      <c r="B3" s="5"/>
      <c r="C3" s="5"/>
      <c r="D3" s="4" t="s">
        <v>0</v>
      </c>
      <c r="E3" s="4"/>
    </row>
    <row r="4" spans="1:5" ht="15.75" customHeight="1" x14ac:dyDescent="0.3">
      <c r="A4" s="3"/>
      <c r="B4" s="5"/>
      <c r="C4" s="5"/>
      <c r="D4" s="4" t="s">
        <v>1</v>
      </c>
      <c r="E4" s="4"/>
    </row>
    <row r="5" spans="1:5" ht="15.75" customHeight="1" x14ac:dyDescent="0.3">
      <c r="A5" s="3"/>
      <c r="B5" s="5"/>
      <c r="C5" s="5"/>
      <c r="D5" s="4" t="s">
        <v>51</v>
      </c>
      <c r="E5" s="4"/>
    </row>
    <row r="6" spans="1:5" ht="19.5" x14ac:dyDescent="0.3">
      <c r="A6" s="3"/>
      <c r="B6" s="5"/>
      <c r="C6" s="5"/>
      <c r="D6" s="5"/>
      <c r="E6" s="5"/>
    </row>
    <row r="7" spans="1:5" ht="163.5" customHeight="1" x14ac:dyDescent="0.3">
      <c r="A7" s="6"/>
      <c r="B7" s="29" t="s">
        <v>20</v>
      </c>
      <c r="C7" s="29"/>
      <c r="D7" s="29"/>
      <c r="E7" s="29"/>
    </row>
    <row r="8" spans="1:5" ht="9.75" customHeight="1" x14ac:dyDescent="0.25">
      <c r="B8" s="7"/>
      <c r="C8" s="23"/>
      <c r="D8" s="7"/>
      <c r="E8" s="7"/>
    </row>
    <row r="9" spans="1:5" ht="57.75" customHeight="1" x14ac:dyDescent="0.25">
      <c r="B9" s="30" t="s">
        <v>2</v>
      </c>
      <c r="C9" s="31" t="s">
        <v>3</v>
      </c>
      <c r="D9" s="30" t="s">
        <v>4</v>
      </c>
      <c r="E9" s="30"/>
    </row>
    <row r="10" spans="1:5" ht="48.75" customHeight="1" x14ac:dyDescent="0.25">
      <c r="B10" s="30"/>
      <c r="C10" s="31"/>
      <c r="D10" s="8" t="s">
        <v>37</v>
      </c>
      <c r="E10" s="8" t="s">
        <v>17</v>
      </c>
    </row>
    <row r="11" spans="1:5" s="2" customFormat="1" ht="46.5" customHeight="1" x14ac:dyDescent="0.2">
      <c r="B11" s="10" t="s">
        <v>5</v>
      </c>
      <c r="C11" s="19" t="s">
        <v>33</v>
      </c>
      <c r="D11" s="11">
        <f>49.8+6.05</f>
        <v>55.849999999999994</v>
      </c>
      <c r="E11" s="11">
        <f>49.8+1+6.05</f>
        <v>56.849999999999994</v>
      </c>
    </row>
    <row r="12" spans="1:5" s="2" customFormat="1" ht="16.5" customHeight="1" x14ac:dyDescent="0.2">
      <c r="B12" s="10"/>
      <c r="C12" s="13" t="s">
        <v>6</v>
      </c>
      <c r="D12" s="8"/>
      <c r="E12" s="14"/>
    </row>
    <row r="13" spans="1:5" s="2" customFormat="1" ht="30.75" customHeight="1" x14ac:dyDescent="0.2">
      <c r="B13" s="10"/>
      <c r="C13" s="13" t="s">
        <v>7</v>
      </c>
      <c r="D13" s="26">
        <v>3.75</v>
      </c>
      <c r="E13" s="14">
        <v>3.75</v>
      </c>
    </row>
    <row r="14" spans="1:5" s="2" customFormat="1" ht="35.25" customHeight="1" x14ac:dyDescent="0.2">
      <c r="B14" s="10"/>
      <c r="C14" s="13" t="s">
        <v>8</v>
      </c>
      <c r="D14" s="26">
        <v>9.17</v>
      </c>
      <c r="E14" s="14">
        <v>9.17</v>
      </c>
    </row>
    <row r="15" spans="1:5" s="2" customFormat="1" ht="33.75" customHeight="1" x14ac:dyDescent="0.2">
      <c r="B15" s="10"/>
      <c r="C15" s="13" t="s">
        <v>15</v>
      </c>
      <c r="D15" s="12" t="s">
        <v>9</v>
      </c>
      <c r="E15" s="12">
        <v>1</v>
      </c>
    </row>
    <row r="16" spans="1:5" s="2" customFormat="1" ht="18" customHeight="1" x14ac:dyDescent="0.2">
      <c r="B16" s="10"/>
      <c r="C16" s="13" t="s">
        <v>10</v>
      </c>
      <c r="D16" s="12">
        <v>2.4</v>
      </c>
      <c r="E16" s="12">
        <v>2.4</v>
      </c>
    </row>
    <row r="17" spans="2:5" s="2" customFormat="1" ht="22.5" customHeight="1" x14ac:dyDescent="0.2">
      <c r="B17" s="10"/>
      <c r="C17" s="13" t="s">
        <v>11</v>
      </c>
      <c r="D17" s="12">
        <v>0.5</v>
      </c>
      <c r="E17" s="12">
        <v>0.5</v>
      </c>
    </row>
    <row r="18" spans="2:5" s="2" customFormat="1" ht="19.5" customHeight="1" x14ac:dyDescent="0.2">
      <c r="B18" s="10"/>
      <c r="C18" s="13" t="s">
        <v>18</v>
      </c>
      <c r="D18" s="12">
        <v>1.57</v>
      </c>
      <c r="E18" s="12">
        <v>1.57</v>
      </c>
    </row>
    <row r="19" spans="2:5" s="2" customFormat="1" ht="35.25" customHeight="1" x14ac:dyDescent="0.2">
      <c r="B19" s="10"/>
      <c r="C19" s="13" t="s">
        <v>12</v>
      </c>
      <c r="D19" s="12">
        <v>0.71</v>
      </c>
      <c r="E19" s="12">
        <v>0.71</v>
      </c>
    </row>
    <row r="20" spans="2:5" s="2" customFormat="1" ht="45" customHeight="1" x14ac:dyDescent="0.2">
      <c r="B20" s="10">
        <v>2</v>
      </c>
      <c r="C20" s="19" t="s">
        <v>34</v>
      </c>
      <c r="D20" s="15">
        <f>49.8+5.98</f>
        <v>55.78</v>
      </c>
      <c r="E20" s="15">
        <v>56.78</v>
      </c>
    </row>
    <row r="21" spans="2:5" s="9" customFormat="1" x14ac:dyDescent="0.2">
      <c r="B21" s="10"/>
      <c r="C21" s="13" t="s">
        <v>6</v>
      </c>
      <c r="D21" s="8"/>
      <c r="E21" s="8"/>
    </row>
    <row r="22" spans="2:5" s="9" customFormat="1" ht="30.75" customHeight="1" x14ac:dyDescent="0.2">
      <c r="B22" s="10"/>
      <c r="C22" s="13" t="s">
        <v>7</v>
      </c>
      <c r="D22" s="12">
        <v>3.75</v>
      </c>
      <c r="E22" s="12">
        <v>3.75</v>
      </c>
    </row>
    <row r="23" spans="2:5" s="9" customFormat="1" ht="38.25" customHeight="1" x14ac:dyDescent="0.2">
      <c r="B23" s="10"/>
      <c r="C23" s="13" t="s">
        <v>8</v>
      </c>
      <c r="D23" s="12">
        <v>9.17</v>
      </c>
      <c r="E23" s="12">
        <v>9.17</v>
      </c>
    </row>
    <row r="24" spans="2:5" s="9" customFormat="1" ht="33.75" customHeight="1" x14ac:dyDescent="0.2">
      <c r="B24" s="10"/>
      <c r="C24" s="13" t="s">
        <v>15</v>
      </c>
      <c r="D24" s="12" t="s">
        <v>9</v>
      </c>
      <c r="E24" s="12">
        <v>1</v>
      </c>
    </row>
    <row r="25" spans="2:5" s="9" customFormat="1" ht="18" customHeight="1" x14ac:dyDescent="0.2">
      <c r="B25" s="10"/>
      <c r="C25" s="13" t="s">
        <v>10</v>
      </c>
      <c r="D25" s="14">
        <v>2.4</v>
      </c>
      <c r="E25" s="14">
        <v>2.4</v>
      </c>
    </row>
    <row r="26" spans="2:5" s="9" customFormat="1" ht="22.5" customHeight="1" x14ac:dyDescent="0.2">
      <c r="B26" s="10"/>
      <c r="C26" s="13" t="s">
        <v>11</v>
      </c>
      <c r="D26" s="12">
        <v>0.5</v>
      </c>
      <c r="E26" s="12">
        <v>0.5</v>
      </c>
    </row>
    <row r="27" spans="2:5" s="9" customFormat="1" ht="62.25" customHeight="1" x14ac:dyDescent="0.2">
      <c r="B27" s="30" t="s">
        <v>2</v>
      </c>
      <c r="C27" s="31" t="s">
        <v>3</v>
      </c>
      <c r="D27" s="30" t="s">
        <v>4</v>
      </c>
      <c r="E27" s="30"/>
    </row>
    <row r="28" spans="2:5" s="9" customFormat="1" ht="55.5" customHeight="1" x14ac:dyDescent="0.2">
      <c r="B28" s="30"/>
      <c r="C28" s="31"/>
      <c r="D28" s="27" t="s">
        <v>37</v>
      </c>
      <c r="E28" s="27" t="s">
        <v>17</v>
      </c>
    </row>
    <row r="29" spans="2:5" s="2" customFormat="1" ht="19.5" customHeight="1" x14ac:dyDescent="0.2">
      <c r="B29" s="10"/>
      <c r="C29" s="13" t="s">
        <v>18</v>
      </c>
      <c r="D29" s="12">
        <v>1.57</v>
      </c>
      <c r="E29" s="12">
        <v>1.57</v>
      </c>
    </row>
    <row r="30" spans="2:5" s="9" customFormat="1" ht="31.5" customHeight="1" x14ac:dyDescent="0.2">
      <c r="B30" s="10"/>
      <c r="C30" s="13" t="s">
        <v>12</v>
      </c>
      <c r="D30" s="12">
        <v>0.71</v>
      </c>
      <c r="E30" s="12">
        <v>0.71</v>
      </c>
    </row>
    <row r="31" spans="2:5" s="9" customFormat="1" ht="28.5" x14ac:dyDescent="0.2">
      <c r="B31" s="10">
        <v>3</v>
      </c>
      <c r="C31" s="19" t="s">
        <v>35</v>
      </c>
      <c r="D31" s="11">
        <v>49.8</v>
      </c>
      <c r="E31" s="11">
        <f>49.8+1</f>
        <v>50.8</v>
      </c>
    </row>
    <row r="32" spans="2:5" s="9" customFormat="1" x14ac:dyDescent="0.2">
      <c r="B32" s="10"/>
      <c r="C32" s="13" t="s">
        <v>6</v>
      </c>
      <c r="D32" s="8"/>
      <c r="E32" s="8"/>
    </row>
    <row r="33" spans="2:5" s="9" customFormat="1" ht="30.75" customHeight="1" x14ac:dyDescent="0.2">
      <c r="B33" s="10"/>
      <c r="C33" s="13" t="s">
        <v>7</v>
      </c>
      <c r="D33" s="12">
        <v>3.75</v>
      </c>
      <c r="E33" s="12">
        <v>3.75</v>
      </c>
    </row>
    <row r="34" spans="2:5" s="9" customFormat="1" ht="32.25" customHeight="1" x14ac:dyDescent="0.2">
      <c r="B34" s="10"/>
      <c r="C34" s="13" t="s">
        <v>8</v>
      </c>
      <c r="D34" s="12">
        <v>9.17</v>
      </c>
      <c r="E34" s="12">
        <v>9.17</v>
      </c>
    </row>
    <row r="35" spans="2:5" s="9" customFormat="1" ht="30" x14ac:dyDescent="0.2">
      <c r="B35" s="10"/>
      <c r="C35" s="13" t="s">
        <v>15</v>
      </c>
      <c r="D35" s="12" t="s">
        <v>9</v>
      </c>
      <c r="E35" s="12">
        <v>1</v>
      </c>
    </row>
    <row r="36" spans="2:5" s="9" customFormat="1" ht="18" customHeight="1" x14ac:dyDescent="0.2">
      <c r="B36" s="10"/>
      <c r="C36" s="13" t="s">
        <v>10</v>
      </c>
      <c r="D36" s="14">
        <v>2.4</v>
      </c>
      <c r="E36" s="14">
        <v>2.4</v>
      </c>
    </row>
    <row r="37" spans="2:5" s="9" customFormat="1" ht="22.5" customHeight="1" x14ac:dyDescent="0.2">
      <c r="B37" s="10"/>
      <c r="C37" s="13" t="s">
        <v>11</v>
      </c>
      <c r="D37" s="12">
        <v>0.5</v>
      </c>
      <c r="E37" s="12">
        <v>0.5</v>
      </c>
    </row>
    <row r="38" spans="2:5" s="2" customFormat="1" ht="19.5" customHeight="1" x14ac:dyDescent="0.2">
      <c r="B38" s="10"/>
      <c r="C38" s="13" t="s">
        <v>18</v>
      </c>
      <c r="D38" s="12">
        <v>1.57</v>
      </c>
      <c r="E38" s="12">
        <v>1.57</v>
      </c>
    </row>
    <row r="39" spans="2:5" s="9" customFormat="1" ht="31.5" customHeight="1" x14ac:dyDescent="0.2">
      <c r="B39" s="10"/>
      <c r="C39" s="13" t="s">
        <v>12</v>
      </c>
      <c r="D39" s="12">
        <v>0.71</v>
      </c>
      <c r="E39" s="12">
        <v>0.71</v>
      </c>
    </row>
    <row r="40" spans="2:5" s="9" customFormat="1" ht="75" customHeight="1" x14ac:dyDescent="0.2">
      <c r="B40" s="16" t="s">
        <v>13</v>
      </c>
      <c r="C40" s="17" t="s">
        <v>14</v>
      </c>
      <c r="D40" s="18">
        <f>ROUND(D31*60%,2)</f>
        <v>29.88</v>
      </c>
      <c r="E40" s="18">
        <f>ROUND(E31*60%,2)</f>
        <v>30.48</v>
      </c>
    </row>
    <row r="41" spans="2:5" s="9" customFormat="1" ht="18.75" customHeight="1" x14ac:dyDescent="0.2">
      <c r="B41" s="28"/>
      <c r="C41" s="28"/>
      <c r="D41" s="24"/>
      <c r="E41" s="24"/>
    </row>
    <row r="42" spans="2:5" s="9" customFormat="1" ht="86.25" customHeight="1" x14ac:dyDescent="0.2">
      <c r="B42" s="33" t="s">
        <v>47</v>
      </c>
      <c r="C42" s="33"/>
      <c r="D42" s="33"/>
      <c r="E42" s="33"/>
    </row>
    <row r="43" spans="2:5" s="9" customFormat="1" ht="33" customHeight="1" x14ac:dyDescent="0.2">
      <c r="B43" s="34" t="s">
        <v>48</v>
      </c>
      <c r="C43" s="34"/>
      <c r="D43" s="34"/>
      <c r="E43" s="34"/>
    </row>
    <row r="44" spans="2:5" s="9" customFormat="1" ht="34.5" customHeight="1" x14ac:dyDescent="0.2">
      <c r="B44" s="33" t="s">
        <v>38</v>
      </c>
      <c r="C44" s="33"/>
      <c r="D44" s="33"/>
      <c r="E44" s="33"/>
    </row>
    <row r="45" spans="2:5" s="9" customFormat="1" ht="33" customHeight="1" x14ac:dyDescent="0.2">
      <c r="B45" s="33" t="s">
        <v>39</v>
      </c>
      <c r="C45" s="33"/>
      <c r="D45" s="33"/>
      <c r="E45" s="33"/>
    </row>
    <row r="46" spans="2:5" s="9" customFormat="1" ht="47.25" customHeight="1" x14ac:dyDescent="0.2">
      <c r="B46" s="32" t="s">
        <v>50</v>
      </c>
      <c r="C46" s="35"/>
      <c r="D46" s="35"/>
      <c r="E46" s="35"/>
    </row>
    <row r="47" spans="2:5" s="9" customFormat="1" ht="49.5" customHeight="1" x14ac:dyDescent="0.2">
      <c r="B47" s="32" t="s">
        <v>40</v>
      </c>
      <c r="C47" s="35"/>
      <c r="D47" s="35"/>
      <c r="E47" s="35"/>
    </row>
    <row r="48" spans="2:5" s="9" customFormat="1" ht="27.75" customHeight="1" x14ac:dyDescent="0.2">
      <c r="B48" s="33" t="s">
        <v>41</v>
      </c>
      <c r="C48" s="33"/>
      <c r="D48" s="33"/>
      <c r="E48" s="33"/>
    </row>
    <row r="49" spans="2:5" s="9" customFormat="1" ht="27.75" customHeight="1" x14ac:dyDescent="0.2">
      <c r="B49" s="33" t="s">
        <v>36</v>
      </c>
      <c r="C49" s="33"/>
      <c r="D49" s="33"/>
      <c r="E49" s="33"/>
    </row>
    <row r="50" spans="2:5" s="9" customFormat="1" ht="27.75" customHeight="1" x14ac:dyDescent="0.2">
      <c r="B50" s="33" t="s">
        <v>22</v>
      </c>
      <c r="C50" s="33"/>
      <c r="D50" s="33"/>
      <c r="E50" s="33"/>
    </row>
    <row r="51" spans="2:5" s="9" customFormat="1" ht="51.75" customHeight="1" x14ac:dyDescent="0.2">
      <c r="B51" s="32" t="s">
        <v>42</v>
      </c>
      <c r="C51" s="32"/>
      <c r="D51" s="32"/>
      <c r="E51" s="32"/>
    </row>
    <row r="52" spans="2:5" s="9" customFormat="1" ht="30" customHeight="1" x14ac:dyDescent="0.2">
      <c r="B52" s="32" t="s">
        <v>43</v>
      </c>
      <c r="C52" s="32"/>
      <c r="D52" s="32"/>
      <c r="E52" s="32"/>
    </row>
    <row r="53" spans="2:5" s="9" customFormat="1" ht="42" customHeight="1" x14ac:dyDescent="0.2">
      <c r="B53" s="32" t="s">
        <v>44</v>
      </c>
      <c r="C53" s="32"/>
      <c r="D53" s="32"/>
      <c r="E53" s="32"/>
    </row>
    <row r="54" spans="2:5" s="9" customFormat="1" ht="31.5" customHeight="1" x14ac:dyDescent="0.2">
      <c r="B54" s="32" t="s">
        <v>45</v>
      </c>
      <c r="C54" s="35"/>
      <c r="D54" s="35"/>
      <c r="E54" s="35"/>
    </row>
    <row r="55" spans="2:5" s="9" customFormat="1" ht="57" customHeight="1" x14ac:dyDescent="0.2">
      <c r="B55" s="32" t="s">
        <v>49</v>
      </c>
      <c r="C55" s="35"/>
      <c r="D55" s="35"/>
      <c r="E55" s="35"/>
    </row>
    <row r="56" spans="2:5" s="9" customFormat="1" ht="48" customHeight="1" x14ac:dyDescent="0.2">
      <c r="B56" s="32" t="s">
        <v>46</v>
      </c>
      <c r="C56" s="35"/>
      <c r="D56" s="35"/>
      <c r="E56" s="35"/>
    </row>
    <row r="57" spans="2:5" ht="46.5" customHeight="1" x14ac:dyDescent="0.25">
      <c r="B57" s="32" t="s">
        <v>16</v>
      </c>
      <c r="C57" s="32"/>
      <c r="D57" s="32"/>
      <c r="E57" s="32"/>
    </row>
  </sheetData>
  <sheetProtection formatCells="0" formatColumns="0" formatRows="0" insertColumns="0" insertRows="0" insertHyperlinks="0" deleteColumns="0" deleteRows="0" sort="0" autoFilter="0" pivotTables="0"/>
  <autoFilter ref="B9:E57" xr:uid="{00000000-0009-0000-0000-000000000000}">
    <filterColumn colId="2" showButton="0"/>
  </autoFilter>
  <mergeCells count="24">
    <mergeCell ref="B57:E57"/>
    <mergeCell ref="B42:E42"/>
    <mergeCell ref="B43:E43"/>
    <mergeCell ref="B52:E52"/>
    <mergeCell ref="B53:E53"/>
    <mergeCell ref="B54:E54"/>
    <mergeCell ref="B51:E51"/>
    <mergeCell ref="B48:E48"/>
    <mergeCell ref="B45:E45"/>
    <mergeCell ref="B50:E50"/>
    <mergeCell ref="B44:E44"/>
    <mergeCell ref="B46:E46"/>
    <mergeCell ref="B47:E47"/>
    <mergeCell ref="B55:E55"/>
    <mergeCell ref="B56:E56"/>
    <mergeCell ref="B49:E49"/>
    <mergeCell ref="B41:C41"/>
    <mergeCell ref="B7:E7"/>
    <mergeCell ref="B9:B10"/>
    <mergeCell ref="C9:C10"/>
    <mergeCell ref="D9:E9"/>
    <mergeCell ref="B27:B28"/>
    <mergeCell ref="C27:C28"/>
    <mergeCell ref="D27:E27"/>
  </mergeCells>
  <printOptions horizontalCentered="1"/>
  <pageMargins left="0.19685039370078741" right="3.937007874015748E-2" top="0.11811023622047245" bottom="0.19685039370078741" header="0.31496062992125984" footer="0"/>
  <pageSetup paperSize="9" scale="95" fitToHeight="20" orientation="portrait" r:id="rId1"/>
  <headerFooter alignWithMargins="0"/>
  <rowBreaks count="1" manualBreakCount="1">
    <brk id="2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F18"/>
  <sheetViews>
    <sheetView zoomScale="130" zoomScaleNormal="130" workbookViewId="0">
      <selection activeCell="C26" sqref="C26"/>
    </sheetView>
  </sheetViews>
  <sheetFormatPr defaultRowHeight="12.75" x14ac:dyDescent="0.2"/>
  <cols>
    <col min="3" max="3" width="100.140625" customWidth="1"/>
  </cols>
  <sheetData>
    <row r="6" spans="3:6" ht="15" x14ac:dyDescent="0.2">
      <c r="C6" s="33" t="s">
        <v>32</v>
      </c>
      <c r="D6" s="33"/>
      <c r="E6" s="33"/>
      <c r="F6" s="33"/>
    </row>
    <row r="7" spans="3:6" ht="15" x14ac:dyDescent="0.2">
      <c r="C7" s="33" t="s">
        <v>24</v>
      </c>
      <c r="D7" s="33"/>
      <c r="E7" s="33"/>
      <c r="F7" s="33"/>
    </row>
    <row r="8" spans="3:6" ht="14.25" x14ac:dyDescent="0.2">
      <c r="C8" s="32" t="s">
        <v>30</v>
      </c>
      <c r="D8" s="35"/>
      <c r="E8" s="35"/>
      <c r="F8" s="35"/>
    </row>
    <row r="9" spans="3:6" ht="14.25" x14ac:dyDescent="0.2">
      <c r="C9" s="32" t="s">
        <v>31</v>
      </c>
      <c r="D9" s="35"/>
      <c r="E9" s="35"/>
      <c r="F9" s="35"/>
    </row>
    <row r="10" spans="3:6" ht="15" x14ac:dyDescent="0.2">
      <c r="C10" s="33" t="s">
        <v>23</v>
      </c>
      <c r="D10" s="33"/>
      <c r="E10" s="33"/>
      <c r="F10" s="33"/>
    </row>
    <row r="11" spans="3:6" ht="15" x14ac:dyDescent="0.2">
      <c r="C11" s="33" t="s">
        <v>36</v>
      </c>
      <c r="D11" s="33"/>
      <c r="E11" s="33"/>
      <c r="F11" s="33"/>
    </row>
    <row r="12" spans="3:6" ht="15" x14ac:dyDescent="0.2">
      <c r="C12" s="33" t="s">
        <v>22</v>
      </c>
      <c r="D12" s="33"/>
      <c r="E12" s="33"/>
      <c r="F12" s="33"/>
    </row>
    <row r="13" spans="3:6" ht="15" x14ac:dyDescent="0.2">
      <c r="C13" s="32" t="s">
        <v>25</v>
      </c>
      <c r="D13" s="32"/>
      <c r="E13" s="32"/>
      <c r="F13" s="32"/>
    </row>
    <row r="14" spans="3:6" ht="15" x14ac:dyDescent="0.2">
      <c r="C14" s="32" t="s">
        <v>21</v>
      </c>
      <c r="D14" s="32"/>
      <c r="E14" s="32"/>
      <c r="F14" s="32"/>
    </row>
    <row r="15" spans="3:6" ht="15" x14ac:dyDescent="0.2">
      <c r="C15" s="32" t="s">
        <v>26</v>
      </c>
      <c r="D15" s="32"/>
      <c r="E15" s="32"/>
      <c r="F15" s="32"/>
    </row>
    <row r="16" spans="3:6" ht="14.25" x14ac:dyDescent="0.2">
      <c r="C16" s="32" t="s">
        <v>27</v>
      </c>
      <c r="D16" s="35"/>
      <c r="E16" s="35"/>
      <c r="F16" s="35"/>
    </row>
    <row r="17" spans="3:6" ht="14.25" x14ac:dyDescent="0.2">
      <c r="C17" s="32" t="s">
        <v>28</v>
      </c>
      <c r="D17" s="35"/>
      <c r="E17" s="35"/>
      <c r="F17" s="35"/>
    </row>
    <row r="18" spans="3:6" ht="14.25" x14ac:dyDescent="0.2">
      <c r="C18" s="32" t="s">
        <v>29</v>
      </c>
      <c r="D18" s="35"/>
      <c r="E18" s="35"/>
      <c r="F18" s="35"/>
    </row>
  </sheetData>
  <mergeCells count="13">
    <mergeCell ref="C18:F18"/>
    <mergeCell ref="C12:F12"/>
    <mergeCell ref="C13:F13"/>
    <mergeCell ref="C14:F14"/>
    <mergeCell ref="C15:F15"/>
    <mergeCell ref="C16:F16"/>
    <mergeCell ref="C17:F17"/>
    <mergeCell ref="C11:F11"/>
    <mergeCell ref="C6:F6"/>
    <mergeCell ref="C7:F7"/>
    <mergeCell ref="C8:F8"/>
    <mergeCell ref="C9:F9"/>
    <mergeCell ref="C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 (01.01.26)</vt:lpstr>
      <vt:lpstr>Лист1</vt:lpstr>
      <vt:lpstr>'Приложение 1 (01.01.26)'!Область_печати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Степашко Марина Сергеевна</dc:creator>
  <cp:lastModifiedBy>User</cp:lastModifiedBy>
  <cp:lastPrinted>2026-06-24T11:20:37Z</cp:lastPrinted>
  <dcterms:created xsi:type="dcterms:W3CDTF">2024-06-05T14:53:33Z</dcterms:created>
  <dcterms:modified xsi:type="dcterms:W3CDTF">2026-06-30T12:36:26Z</dcterms:modified>
</cp:coreProperties>
</file>